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SPALDO BETO\OBRAS 2026\FAISMUN 2026\RED DE AGUA LAS CONCHAS\Archivos a licitar\"/>
    </mc:Choice>
  </mc:AlternateContent>
  <xr:revisionPtr revIDLastSave="0" documentId="13_ncr:1_{BBF88506-2A3D-45ED-8CBA-6554A8E3B11F}" xr6:coauthVersionLast="47" xr6:coauthVersionMax="47" xr10:uidLastSave="{00000000-0000-0000-0000-000000000000}"/>
  <bookViews>
    <workbookView xWindow="-120" yWindow="-120" windowWidth="29040" windowHeight="15720" xr2:uid="{5254951A-1DC1-4259-ACE3-B53F5C341416}"/>
  </bookViews>
  <sheets>
    <sheet name="LINEA AGUA Y DRENAJE" sheetId="1" r:id="rId1"/>
  </sheets>
  <externalReferences>
    <externalReference r:id="rId2"/>
  </externalReference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totalpresupuestoprimeramoneda">#REF!</definedName>
    <definedName name="totalpresupuestosegundamoned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" i="1" l="1"/>
  <c r="D54" i="1" s="1"/>
  <c r="D49" i="1"/>
  <c r="C47" i="1"/>
  <c r="C46" i="1"/>
  <c r="D45" i="1"/>
  <c r="C43" i="1"/>
  <c r="C41" i="1"/>
  <c r="C40" i="1"/>
  <c r="C39" i="1"/>
  <c r="C20" i="1"/>
  <c r="C45" i="1" s="1"/>
  <c r="C19" i="1"/>
  <c r="C44" i="1" s="1"/>
  <c r="D55" i="1" l="1"/>
</calcChain>
</file>

<file path=xl/sharedStrings.xml><?xml version="1.0" encoding="utf-8"?>
<sst xmlns="http://schemas.openxmlformats.org/spreadsheetml/2006/main" count="106" uniqueCount="68">
  <si>
    <t>H. AYUNTAMIENTO DE IXTLAHUACÁN COLIMA</t>
  </si>
  <si>
    <t>Concurso No.</t>
  </si>
  <si>
    <t>Fecha:</t>
  </si>
  <si>
    <t>Obra:</t>
  </si>
  <si>
    <t>CONSTRUCCIÓN DE RED DE AGUA POTABLE Y RED DE DRENAJE EN VARIAS CALLES DE LA COMUNIDAD DE LAS CONCHAS</t>
  </si>
  <si>
    <t>Duración:</t>
  </si>
  <si>
    <t>Inicio Obra:</t>
  </si>
  <si>
    <t>Fin Obra:</t>
  </si>
  <si>
    <t>DOCUMENTO</t>
  </si>
  <si>
    <t>Lugar:</t>
  </si>
  <si>
    <t>LAS CONCHAS DEL MUNICIPIO DE IXTLAHUACAN</t>
  </si>
  <si>
    <t>CODIGO</t>
  </si>
  <si>
    <t>CONCEPTO</t>
  </si>
  <si>
    <t>UNIDAD</t>
  </si>
  <si>
    <t>CANTIDAD</t>
  </si>
  <si>
    <t>PRECIO UNITARIO</t>
  </si>
  <si>
    <t>SUBTOTAL</t>
  </si>
  <si>
    <t>CALLE 01</t>
  </si>
  <si>
    <t>PREELIMINARES</t>
  </si>
  <si>
    <t>TRAZO Y NIVELACION DEL TERRENO EN AREA DECONSTRUCCION. INCLUYE: MOJONERAS,LOCALIZACION, ENTREEJES, MANO DE OBRA,HERRAMIENTA Y EQUIPO TOPOGRAFICO NECESARIO.P.U.O.T.</t>
  </si>
  <si>
    <t>M2</t>
  </si>
  <si>
    <t>CORTE CON DISCO DE 6.35 CM. DE ESPESOR CON CORTADORA DE DISCO DIAMANTE, INCLUYE:
MANO DE OBRA, EQUIPO Y HERRAMIENTA</t>
  </si>
  <si>
    <t>ML</t>
  </si>
  <si>
    <t>DEMOLICIÓN DE CARPETA ASFÁLTICA CON EQUIPO MECÁNICO, INCL UYE: MANO DE OBRA, HERRAMIENTA Y LO NECESARIO PARA SU CORRECTA EJECUCIÓN.</t>
  </si>
  <si>
    <t>RED DE DRENAJE</t>
  </si>
  <si>
    <t>EXCAVACION POR MEDIOS MECANICOS EN CEPAS ENMATERIAL SECO TIPO "B" DE 0.00 A 3.00 MTS. DEPROFUNDIDAD, INCLUYE: AFINE DE TALUDES YFONDO. P.U.O.T.</t>
  </si>
  <si>
    <t>M3</t>
  </si>
  <si>
    <t>RELLENO CON MATERIAL DE BANCO, COMPACTADOCON BAILARINA AL 90% PROCTOR CAPAS DE 20 CM,ADICIONANDO AGUA, INCLUYE: SUMINISTRO DEMATERIALES, ACARREOS, MANO DE OBRA,MAQUINARIA, EQUIPO, HERRAMIENTA Y TODO LONECESARIO PARA SU CORRECTA EJECUCIÓN. P.U.O.T.</t>
  </si>
  <si>
    <t>Relleno de cepas con material producto de la excavación,adicionando agua compactado con equipo en capas de 20cm, Incluye: suministro de materiales, mano de obra, equipoy herramienta.</t>
  </si>
  <si>
    <t>CARGA CON MAQUINA Y ACARREO EN CAMIONVOLTEO DE MATERIAL PRODUCTO DE DESPALME,EXCAVACION Y/O DEMOLICION AL 1ER. KM. P.U.O.T.</t>
  </si>
  <si>
    <t>ACARREO DE MATERIAL PRODUCTO DE DESPALMEEXCAVACION Y/O DEMOLICION EN CAMION VOLTEO AKILOMETROS SUBSECUENTES AL PRIMERO. P.U.O.T.</t>
  </si>
  <si>
    <t>M3/KM</t>
  </si>
  <si>
    <t>RED DE AGUA POTABLE</t>
  </si>
  <si>
    <t>Suministro e instalacion de toma domiciliaria depolipropileno, Incluye: valvula de inserción, cople conector ymanguera RD-20 de 6m promedio.Suministro e instalación de abrazadera de pvc para tomasalida roscada de  4" x 1/2", incluye: suministro demateriales, instalación, pruebas, mano de obra, equipo yherramienta.</t>
  </si>
  <si>
    <t>PZA</t>
  </si>
  <si>
    <t>Suministro e istalación de tuberia de pvc hidráulico anger deRD-26 de 4" (100 mm) de diametro, incluye: suministro demateriales, acarreos, instalación, pruebas, mano de obra,_x000D_
equipo y herramienta.</t>
  </si>
  <si>
    <t>REGISTRO DE CONCRETO PARA VALVULAS CON TAPAY MARCO GALVANIZADO DE 0.40 X 0.40 X 0.80 M. DE152 KG, INCLUYE: SUMINISTRO Y COLOCACIÓN.</t>
  </si>
  <si>
    <t>SUMINISTRO E INSTALACIÓN DE VÁLVULA DE COMPUERTA DE VÁSTAGO FIJO DE 4" DE DIÁMETRO, BRIDADA DE (150 PSI), PUESTA EN OBRA</t>
  </si>
  <si>
    <t>PAVIMENTACIÓN</t>
  </si>
  <si>
    <t xml:space="preserve"> SUMINISTRO Y APLICACION DE RIEGO DE LIGA CON EMULSION ASFALTICA EN PROPORCION
1.2 L. POR M2, INCLUYE: MATERIAL, MANO DE OBRA, HERRAMIENTA Y EQUIPO NECESARIO.</t>
  </si>
  <si>
    <t>CARPETA DE CONCRETO ASFALTICO EN CALIENTE DE 5 CM. DE ESPESOR, CON, CEMENTO ASFALTICO ASFALTO EKBE SUPERPAVE PG 64-22, Y/O AC-20 Y AGREGADO PETREO DE 3/4" A FINOS, INCLUYE: HUMECTACION DE SUPERFICIE PARA EVITAR POLVO Y COMPACTACION AL 95% DE LA PRUEBA V.R.S. (NO INCLUYE ACARREO DE MEZCLA ASFALTICA DE PLANTA DE
ASFALTO A EL NORTE DE GRAVEDAD DE LA OBRA).</t>
  </si>
  <si>
    <t>SUMINISTRO Y APLICACIÓN DE PINTURA AMARILLA O BLANCA, TIPO TRÁFICO PESADO; INCLUYE: LIMPIEZA, MATERIAL, MANO DE OBRA, HERRAMIENTA Y EQUIPO NECESARIO.</t>
  </si>
  <si>
    <t>CALLE 02</t>
  </si>
  <si>
    <t>CORTE CON DISCO DE 6.35 CM. DE ESPESOR CON CORTADORA DE DISCO DIAMANTE, INCLUYE: MANO DE OBRA, EQUIPO Y HERRAMIENTA</t>
  </si>
  <si>
    <t>Suministro e instalacion de tubería corrugada paraalcantarillado de polietileno PEAD ADS de 6'' (15 cm) dediámetro, Incluye: mano de obra, equipo y herramienta.Suministro e instalación de YEE DWV corrugada paraalcantarillado de polietileno PEAD ADS de 8" x 6" dediámetro, Incluye: mano de obra, equipo y herramienta</t>
  </si>
  <si>
    <t>Tubería corrugada para alcantarillado de polietileno PEADADS de 18'' (45 cm) de diámetro, Incluye: suministro demateriales, instalación, mano de obra, equipo y herramienta.</t>
  </si>
  <si>
    <t>"POZO DE VISITA DE MURO DE TABIQUE DE 0.25 M. ATIZON, APLANADO PULIDO, DESPLANTE SOBREMAMPOSTERIA, ESCALONES, DIAMETRO DE 0.60 A
0.90 M. SOBRE TUBO DE 0.30 A 0.45 M., PROFUNDIDADRASANTE HIDR. APROX 1.75 M."</t>
  </si>
  <si>
    <t>Suministro e instalacion de brocal y tapa de concretoprefabricado para pozo de visita de 60 cm. de diámetro,incluye: materiales, mano de obra, equipo y herramienta.</t>
  </si>
  <si>
    <t>CARPETA DE CONCRETO ASFALTICO EN CALIENTE DE 5 CM. DE ESPESOR, CON, CEMENTO ASFALTICO ASFALTO EKBE SUPERPAVE PG 64-22, Y/O AC-20 Y AGREGADO PETREO DE 3/4" A FINOS, INCLUYE: HUMECTACION DE SUPERFICIE PARA EVITAR POLVO Y COMPACTACION AL 95% DE LA PRUEBA V.R.S. (NO INCLUYE ACARREO DE MEZCLA ASFALTICA DE PLANTA DE ASFALTO A EL NORTE DE GRAVEDAD DE LA OBRA).</t>
  </si>
  <si>
    <t>IVA</t>
  </si>
  <si>
    <t>TOTAL</t>
  </si>
  <si>
    <t>LO-FAISMUN-E4-2025</t>
  </si>
  <si>
    <t>CATALOGO DE CONCEPTOS</t>
  </si>
  <si>
    <t>45 días naturales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</si>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</sst>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d/mm/yyyy;@"/>
    <numFmt numFmtId="165" formatCode="_-&quot;$&quot;* #,##0.000_-;\-&quot;$&quot;* #,##0.000_-;_-&quot;$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right"/>
    </xf>
    <xf numFmtId="49" fontId="5" fillId="0" borderId="0" xfId="0" applyNumberFormat="1" applyFont="1"/>
    <xf numFmtId="0" fontId="4" fillId="0" borderId="0" xfId="0" applyFont="1" applyAlignment="1">
      <alignment horizontal="right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5" fillId="0" borderId="7" xfId="0" applyFont="1" applyBorder="1"/>
    <xf numFmtId="0" fontId="0" fillId="0" borderId="7" xfId="0" applyBorder="1"/>
    <xf numFmtId="0" fontId="5" fillId="0" borderId="8" xfId="0" applyFont="1" applyBorder="1" applyAlignment="1">
      <alignment horizontal="right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44" fontId="0" fillId="0" borderId="16" xfId="1" applyFont="1" applyBorder="1" applyAlignment="1">
      <alignment horizontal="center" vertical="center" wrapText="1"/>
    </xf>
    <xf numFmtId="44" fontId="0" fillId="0" borderId="17" xfId="1" applyFont="1" applyBorder="1" applyAlignment="1">
      <alignment horizontal="center" vertical="center" wrapText="1"/>
    </xf>
    <xf numFmtId="0" fontId="0" fillId="5" borderId="18" xfId="0" applyFill="1" applyBorder="1" applyAlignment="1">
      <alignment horizontal="left" vertical="center" wrapText="1"/>
    </xf>
    <xf numFmtId="0" fontId="0" fillId="5" borderId="18" xfId="0" applyFill="1" applyBorder="1" applyAlignment="1">
      <alignment horizontal="center" vertical="center" wrapText="1"/>
    </xf>
    <xf numFmtId="2" fontId="0" fillId="5" borderId="18" xfId="0" applyNumberFormat="1" applyFill="1" applyBorder="1" applyAlignment="1">
      <alignment horizontal="center" vertical="center" wrapText="1"/>
    </xf>
    <xf numFmtId="44" fontId="0" fillId="5" borderId="18" xfId="1" applyFont="1" applyFill="1" applyBorder="1" applyAlignment="1">
      <alignment horizontal="center" vertical="center" wrapText="1"/>
    </xf>
    <xf numFmtId="44" fontId="0" fillId="5" borderId="19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 wrapText="1"/>
    </xf>
    <xf numFmtId="44" fontId="0" fillId="0" borderId="20" xfId="1" applyFont="1" applyFill="1" applyBorder="1" applyAlignment="1">
      <alignment horizontal="center" vertical="center" wrapText="1"/>
    </xf>
    <xf numFmtId="44" fontId="0" fillId="0" borderId="21" xfId="1" applyFont="1" applyFill="1" applyBorder="1" applyAlignment="1">
      <alignment horizontal="center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5" borderId="25" xfId="0" applyNumberFormat="1" applyFill="1" applyBorder="1" applyAlignment="1">
      <alignment horizontal="left" vertical="center" wrapText="1"/>
    </xf>
    <xf numFmtId="49" fontId="0" fillId="0" borderId="25" xfId="0" applyNumberForma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 wrapText="1"/>
    </xf>
    <xf numFmtId="44" fontId="0" fillId="0" borderId="18" xfId="1" applyFont="1" applyBorder="1" applyAlignment="1">
      <alignment horizontal="center" vertical="center" wrapText="1"/>
    </xf>
    <xf numFmtId="44" fontId="0" fillId="0" borderId="19" xfId="1" applyFont="1" applyBorder="1" applyAlignment="1">
      <alignment horizontal="center" vertical="center" wrapText="1"/>
    </xf>
    <xf numFmtId="49" fontId="0" fillId="5" borderId="15" xfId="0" applyNumberFormat="1" applyFill="1" applyBorder="1" applyAlignment="1">
      <alignment horizontal="left" vertical="center" wrapText="1"/>
    </xf>
    <xf numFmtId="0" fontId="0" fillId="5" borderId="16" xfId="0" applyFill="1" applyBorder="1" applyAlignment="1">
      <alignment horizontal="left" vertical="center" wrapText="1"/>
    </xf>
    <xf numFmtId="2" fontId="0" fillId="5" borderId="16" xfId="0" applyNumberFormat="1" applyFill="1" applyBorder="1" applyAlignment="1">
      <alignment horizontal="center" vertical="center" wrapText="1"/>
    </xf>
    <xf numFmtId="44" fontId="0" fillId="5" borderId="16" xfId="1" applyFont="1" applyFill="1" applyBorder="1" applyAlignment="1">
      <alignment horizontal="center" vertical="center" wrapText="1"/>
    </xf>
    <xf numFmtId="44" fontId="0" fillId="5" borderId="17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center" vertical="center" wrapText="1"/>
    </xf>
    <xf numFmtId="44" fontId="0" fillId="5" borderId="20" xfId="1" applyFont="1" applyFill="1" applyBorder="1" applyAlignment="1">
      <alignment horizontal="center" vertical="center" wrapText="1"/>
    </xf>
    <xf numFmtId="44" fontId="0" fillId="5" borderId="21" xfId="1" applyFont="1" applyFill="1" applyBorder="1" applyAlignment="1">
      <alignment horizontal="center" vertical="center" wrapText="1"/>
    </xf>
    <xf numFmtId="44" fontId="0" fillId="0" borderId="16" xfId="1" applyFont="1" applyFill="1" applyBorder="1" applyAlignment="1">
      <alignment horizontal="center" vertical="center" wrapText="1"/>
    </xf>
    <xf numFmtId="44" fontId="0" fillId="0" borderId="17" xfId="1" applyFont="1" applyFill="1" applyBorder="1" applyAlignment="1">
      <alignment horizontal="center" vertical="center" wrapText="1"/>
    </xf>
    <xf numFmtId="0" fontId="0" fillId="5" borderId="25" xfId="0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44" fontId="0" fillId="0" borderId="20" xfId="1" applyFont="1" applyBorder="1" applyAlignment="1">
      <alignment horizontal="center" vertical="center" wrapText="1"/>
    </xf>
    <xf numFmtId="44" fontId="0" fillId="0" borderId="21" xfId="1" applyFont="1" applyBorder="1" applyAlignment="1">
      <alignment horizontal="center" vertical="center" wrapText="1"/>
    </xf>
    <xf numFmtId="0" fontId="0" fillId="5" borderId="26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7" xfId="0" applyBorder="1" applyAlignment="1">
      <alignment horizontal="center" vertical="center" wrapText="1"/>
    </xf>
    <xf numFmtId="44" fontId="0" fillId="0" borderId="27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4" fontId="0" fillId="0" borderId="9" xfId="0" applyNumberFormat="1" applyBorder="1" applyAlignment="1">
      <alignment horizontal="center" vertical="center" wrapText="1"/>
    </xf>
    <xf numFmtId="44" fontId="0" fillId="0" borderId="9" xfId="1" applyFont="1" applyFill="1" applyBorder="1" applyAlignment="1">
      <alignment horizontal="center" vertical="center" wrapText="1"/>
    </xf>
    <xf numFmtId="165" fontId="0" fillId="0" borderId="18" xfId="1" applyNumberFormat="1" applyFont="1" applyFill="1" applyBorder="1" applyAlignment="1">
      <alignment horizontal="center" vertical="center" wrapText="1"/>
    </xf>
    <xf numFmtId="165" fontId="0" fillId="0" borderId="19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0" fillId="0" borderId="18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indows\Downloads\LAS%20CONCHAS%20PREELIMINAR%20(1).xlsx" TargetMode="External"/><Relationship Id="rId1" Type="http://schemas.openxmlformats.org/officeDocument/2006/relationships/externalLinkPath" Target="file:///C:\Users\Windows\Downloads\LAS%20CONCHAS%20PREELIMINAR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)Precio con letra(2)"/>
      <sheetName val="c)Precio con letra(1)"/>
      <sheetName val="PRIMERA PROPUESTA"/>
      <sheetName val="SEGUNDA PROPUESTA "/>
      <sheetName val="TERCER PROPUESTA "/>
    </sheetNames>
    <sheetDataSet>
      <sheetData sheetId="0">
        <row r="19">
          <cell r="B19" t="str">
            <v>TRAZO Y NIVELACION DEL TERRENO EN AREA DE</v>
          </cell>
        </row>
        <row r="32">
          <cell r="C32" t="str">
            <v>M3</v>
          </cell>
        </row>
      </sheetData>
      <sheetData sheetId="1">
        <row r="33">
          <cell r="A33" t="str">
            <v>14301-026</v>
          </cell>
          <cell r="C33" t="str">
            <v>M3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342D5-4263-4BC2-A758-BC1C20482B60}">
  <dimension ref="A1:J58"/>
  <sheetViews>
    <sheetView tabSelected="1" topLeftCell="A39" zoomScale="85" zoomScaleNormal="85" workbookViewId="0">
      <selection activeCell="J44" sqref="J44"/>
    </sheetView>
  </sheetViews>
  <sheetFormatPr baseColWidth="10" defaultRowHeight="15" x14ac:dyDescent="0.25"/>
  <cols>
    <col min="1" max="1" width="13.85546875" bestFit="1" customWidth="1"/>
    <col min="2" max="2" width="54.28515625" customWidth="1"/>
    <col min="4" max="4" width="13.28515625" customWidth="1"/>
    <col min="5" max="5" width="15.140625" customWidth="1"/>
    <col min="6" max="6" width="19.42578125" customWidth="1"/>
    <col min="7" max="8" width="13.42578125" bestFit="1" customWidth="1"/>
  </cols>
  <sheetData>
    <row r="1" spans="1:6" ht="15" customHeight="1" thickTop="1" thickBot="1" x14ac:dyDescent="0.3">
      <c r="A1" s="81" t="s">
        <v>0</v>
      </c>
      <c r="B1" s="82"/>
      <c r="C1" s="82"/>
      <c r="D1" s="82"/>
      <c r="E1" s="82"/>
      <c r="F1" s="1"/>
    </row>
    <row r="2" spans="1:6" ht="15" customHeight="1" thickTop="1" x14ac:dyDescent="0.25">
      <c r="A2" s="81" t="s">
        <v>52</v>
      </c>
      <c r="B2" s="82"/>
      <c r="C2" s="82"/>
      <c r="D2" s="82"/>
      <c r="E2" s="82"/>
      <c r="F2" s="70"/>
    </row>
    <row r="3" spans="1:6" ht="12.75" customHeight="1" x14ac:dyDescent="0.25">
      <c r="A3" s="2" t="s">
        <v>1</v>
      </c>
      <c r="B3" s="3" t="s">
        <v>51</v>
      </c>
      <c r="E3" s="4" t="s">
        <v>2</v>
      </c>
      <c r="F3" s="5"/>
    </row>
    <row r="4" spans="1:6" ht="12.75" customHeight="1" x14ac:dyDescent="0.25">
      <c r="A4" s="2" t="s">
        <v>3</v>
      </c>
      <c r="B4" s="83" t="s">
        <v>4</v>
      </c>
      <c r="E4" s="4" t="s">
        <v>5</v>
      </c>
      <c r="F4" s="6" t="s">
        <v>53</v>
      </c>
    </row>
    <row r="5" spans="1:6" ht="12.75" customHeight="1" x14ac:dyDescent="0.25">
      <c r="A5" s="7"/>
      <c r="B5" s="83"/>
      <c r="E5" s="8"/>
      <c r="F5" s="9"/>
    </row>
    <row r="6" spans="1:6" ht="12.75" customHeight="1" x14ac:dyDescent="0.25">
      <c r="A6" s="7"/>
      <c r="B6" s="10"/>
      <c r="E6" s="4" t="s">
        <v>6</v>
      </c>
      <c r="F6" s="5"/>
    </row>
    <row r="7" spans="1:6" ht="12.75" customHeight="1" x14ac:dyDescent="0.25">
      <c r="A7" s="7"/>
      <c r="B7" s="10"/>
      <c r="E7" s="4" t="s">
        <v>7</v>
      </c>
      <c r="F7" s="5"/>
    </row>
    <row r="8" spans="1:6" ht="12.75" customHeight="1" x14ac:dyDescent="0.25">
      <c r="A8" s="7"/>
      <c r="B8" s="10"/>
      <c r="E8" s="8"/>
      <c r="F8" s="11" t="s">
        <v>8</v>
      </c>
    </row>
    <row r="9" spans="1:6" ht="12.75" customHeight="1" thickBot="1" x14ac:dyDescent="0.3">
      <c r="A9" s="12" t="s">
        <v>9</v>
      </c>
      <c r="B9" s="13" t="s">
        <v>10</v>
      </c>
      <c r="C9" s="14"/>
      <c r="D9" s="14"/>
      <c r="E9" s="13"/>
      <c r="F9" s="15"/>
    </row>
    <row r="10" spans="1:6" ht="16.5" thickTop="1" thickBot="1" x14ac:dyDescent="0.3"/>
    <row r="11" spans="1:6" ht="30.75" thickBot="1" x14ac:dyDescent="0.3">
      <c r="A11" s="16" t="s">
        <v>11</v>
      </c>
      <c r="B11" s="16" t="s">
        <v>12</v>
      </c>
      <c r="C11" s="16" t="s">
        <v>13</v>
      </c>
      <c r="D11" s="16" t="s">
        <v>14</v>
      </c>
      <c r="E11" s="17" t="s">
        <v>15</v>
      </c>
      <c r="F11" s="16" t="s">
        <v>16</v>
      </c>
    </row>
    <row r="12" spans="1:6" ht="15.75" thickBot="1" x14ac:dyDescent="0.3">
      <c r="A12" s="75" t="s">
        <v>17</v>
      </c>
      <c r="B12" s="76"/>
      <c r="C12" s="76"/>
      <c r="D12" s="76"/>
      <c r="E12" s="76"/>
      <c r="F12" s="77"/>
    </row>
    <row r="13" spans="1:6" ht="15.75" thickBot="1" x14ac:dyDescent="0.3">
      <c r="A13" s="78" t="s">
        <v>18</v>
      </c>
      <c r="B13" s="79"/>
      <c r="C13" s="79"/>
      <c r="D13" s="79"/>
      <c r="E13" s="79"/>
      <c r="F13" s="80"/>
    </row>
    <row r="14" spans="1:6" ht="60" x14ac:dyDescent="0.25">
      <c r="A14" s="18">
        <v>1</v>
      </c>
      <c r="B14" s="19" t="s">
        <v>19</v>
      </c>
      <c r="C14" s="20" t="s">
        <v>20</v>
      </c>
      <c r="D14" s="21">
        <v>211.98328000000004</v>
      </c>
      <c r="E14" s="22"/>
      <c r="F14" s="23"/>
    </row>
    <row r="15" spans="1:6" ht="45.75" thickBot="1" x14ac:dyDescent="0.3">
      <c r="A15" s="24">
        <v>2</v>
      </c>
      <c r="B15" s="24" t="s">
        <v>21</v>
      </c>
      <c r="C15" s="25" t="s">
        <v>22</v>
      </c>
      <c r="D15" s="26">
        <v>25.8184</v>
      </c>
      <c r="E15" s="27"/>
      <c r="F15" s="28"/>
    </row>
    <row r="16" spans="1:6" ht="61.5" customHeight="1" thickBot="1" x14ac:dyDescent="0.3">
      <c r="A16" s="18">
        <v>3</v>
      </c>
      <c r="B16" s="29" t="s">
        <v>23</v>
      </c>
      <c r="C16" s="30" t="s">
        <v>20</v>
      </c>
      <c r="D16" s="31">
        <v>12.9092</v>
      </c>
      <c r="E16" s="32"/>
      <c r="F16" s="33"/>
    </row>
    <row r="17" spans="1:10" ht="15.75" thickBot="1" x14ac:dyDescent="0.3">
      <c r="A17" s="72" t="s">
        <v>24</v>
      </c>
      <c r="B17" s="73"/>
      <c r="C17" s="73"/>
      <c r="D17" s="73"/>
      <c r="E17" s="73"/>
      <c r="F17" s="74"/>
    </row>
    <row r="18" spans="1:10" ht="60" x14ac:dyDescent="0.25">
      <c r="A18" s="34" t="s">
        <v>54</v>
      </c>
      <c r="B18" s="19" t="s">
        <v>25</v>
      </c>
      <c r="C18" s="20" t="s">
        <v>26</v>
      </c>
      <c r="D18" s="21">
        <v>158.98746</v>
      </c>
      <c r="E18" s="22"/>
      <c r="F18" s="23"/>
    </row>
    <row r="19" spans="1:10" ht="102.75" customHeight="1" x14ac:dyDescent="0.25">
      <c r="A19" s="35" t="s">
        <v>55</v>
      </c>
      <c r="B19" s="24" t="s">
        <v>27</v>
      </c>
      <c r="C19" s="25" t="str">
        <f>+'[1]c)Precio con letra(2)'!C32</f>
        <v>M3</v>
      </c>
      <c r="D19" s="26">
        <v>141.05607588509375</v>
      </c>
      <c r="E19" s="27"/>
      <c r="F19" s="28"/>
    </row>
    <row r="20" spans="1:10" ht="60" x14ac:dyDescent="0.25">
      <c r="A20" s="36" t="s">
        <v>56</v>
      </c>
      <c r="B20" s="37" t="s">
        <v>28</v>
      </c>
      <c r="C20" s="38" t="str">
        <f>+'[1]c)Precio con letra(1)'!C33</f>
        <v>M3</v>
      </c>
      <c r="D20" s="39">
        <v>70.927204114906289</v>
      </c>
      <c r="E20" s="40"/>
      <c r="F20" s="41"/>
    </row>
    <row r="21" spans="1:10" ht="45" x14ac:dyDescent="0.25">
      <c r="A21" s="35" t="s">
        <v>57</v>
      </c>
      <c r="B21" s="24" t="s">
        <v>29</v>
      </c>
      <c r="C21" s="25" t="s">
        <v>26</v>
      </c>
      <c r="D21" s="26">
        <v>145.73850500000003</v>
      </c>
      <c r="E21" s="27"/>
      <c r="F21" s="28"/>
    </row>
    <row r="22" spans="1:10" ht="60.75" thickBot="1" x14ac:dyDescent="0.3">
      <c r="A22" s="36" t="s">
        <v>58</v>
      </c>
      <c r="B22" s="37" t="s">
        <v>30</v>
      </c>
      <c r="C22" s="38" t="s">
        <v>31</v>
      </c>
      <c r="D22" s="39">
        <v>1457.3850500000003</v>
      </c>
      <c r="E22" s="40"/>
      <c r="F22" s="41"/>
    </row>
    <row r="23" spans="1:10" ht="15.75" thickBot="1" x14ac:dyDescent="0.3">
      <c r="A23" s="72" t="s">
        <v>32</v>
      </c>
      <c r="B23" s="73"/>
      <c r="C23" s="73"/>
      <c r="D23" s="73"/>
      <c r="E23" s="73"/>
      <c r="F23" s="74"/>
    </row>
    <row r="24" spans="1:10" ht="60" x14ac:dyDescent="0.25">
      <c r="A24" s="42" t="s">
        <v>59</v>
      </c>
      <c r="B24" s="43" t="s">
        <v>25</v>
      </c>
      <c r="C24" s="25" t="s">
        <v>26</v>
      </c>
      <c r="D24" s="44">
        <v>120.9936</v>
      </c>
      <c r="E24" s="45"/>
      <c r="F24" s="46"/>
      <c r="G24" s="71"/>
      <c r="H24" s="71"/>
      <c r="I24" s="71"/>
      <c r="J24" s="71"/>
    </row>
    <row r="25" spans="1:10" ht="90.75" thickBot="1" x14ac:dyDescent="0.3">
      <c r="A25" s="36" t="s">
        <v>60</v>
      </c>
      <c r="B25" s="37" t="s">
        <v>27</v>
      </c>
      <c r="C25" s="38" t="s">
        <v>26</v>
      </c>
      <c r="D25" s="39">
        <v>30.2484</v>
      </c>
      <c r="E25" s="40"/>
      <c r="F25" s="41"/>
    </row>
    <row r="26" spans="1:10" ht="60" x14ac:dyDescent="0.25">
      <c r="A26" s="42" t="s">
        <v>61</v>
      </c>
      <c r="B26" s="24" t="s">
        <v>28</v>
      </c>
      <c r="C26" s="25" t="s">
        <v>26</v>
      </c>
      <c r="D26" s="26">
        <v>90.745199999999997</v>
      </c>
      <c r="E26" s="27"/>
      <c r="F26" s="28"/>
    </row>
    <row r="27" spans="1:10" ht="45.75" thickBot="1" x14ac:dyDescent="0.3">
      <c r="A27" s="36" t="s">
        <v>62</v>
      </c>
      <c r="B27" s="37" t="s">
        <v>29</v>
      </c>
      <c r="C27" s="38" t="s">
        <v>26</v>
      </c>
      <c r="D27" s="39">
        <v>120.9936</v>
      </c>
      <c r="E27" s="40"/>
      <c r="F27" s="41"/>
    </row>
    <row r="28" spans="1:10" ht="60" x14ac:dyDescent="0.25">
      <c r="A28" s="42" t="s">
        <v>63</v>
      </c>
      <c r="B28" s="24" t="s">
        <v>30</v>
      </c>
      <c r="C28" s="25" t="s">
        <v>26</v>
      </c>
      <c r="D28" s="26">
        <v>12.099360000000001</v>
      </c>
      <c r="E28" s="27"/>
      <c r="F28" s="28"/>
    </row>
    <row r="29" spans="1:10" ht="90.75" thickBot="1" x14ac:dyDescent="0.3">
      <c r="A29" s="36" t="s">
        <v>64</v>
      </c>
      <c r="B29" s="84" t="s">
        <v>33</v>
      </c>
      <c r="C29" s="85" t="s">
        <v>34</v>
      </c>
      <c r="D29" s="85">
        <v>27</v>
      </c>
      <c r="E29" s="40"/>
      <c r="F29" s="41"/>
    </row>
    <row r="30" spans="1:10" ht="67.5" customHeight="1" x14ac:dyDescent="0.25">
      <c r="A30" s="42" t="s">
        <v>65</v>
      </c>
      <c r="B30" s="24" t="s">
        <v>35</v>
      </c>
      <c r="C30" s="25" t="s">
        <v>22</v>
      </c>
      <c r="D30" s="26">
        <v>211.98328000000004</v>
      </c>
      <c r="E30" s="27"/>
      <c r="F30" s="28"/>
    </row>
    <row r="31" spans="1:10" ht="45.75" thickBot="1" x14ac:dyDescent="0.3">
      <c r="A31" s="36" t="s">
        <v>66</v>
      </c>
      <c r="B31" s="37" t="s">
        <v>36</v>
      </c>
      <c r="C31" s="38" t="s">
        <v>34</v>
      </c>
      <c r="D31" s="38">
        <v>2</v>
      </c>
      <c r="E31" s="68"/>
      <c r="F31" s="69"/>
    </row>
    <row r="32" spans="1:10" ht="45.75" thickBot="1" x14ac:dyDescent="0.3">
      <c r="A32" s="42" t="s">
        <v>67</v>
      </c>
      <c r="B32" s="48" t="s">
        <v>37</v>
      </c>
      <c r="C32" s="49" t="s">
        <v>34</v>
      </c>
      <c r="D32" s="49">
        <v>4</v>
      </c>
      <c r="E32" s="50"/>
      <c r="F32" s="51"/>
    </row>
    <row r="33" spans="1:6" ht="15.75" thickBot="1" x14ac:dyDescent="0.3">
      <c r="A33" s="72" t="s">
        <v>38</v>
      </c>
      <c r="B33" s="73"/>
      <c r="C33" s="73"/>
      <c r="D33" s="73"/>
      <c r="E33" s="73"/>
      <c r="F33" s="74"/>
    </row>
    <row r="34" spans="1:6" ht="60" x14ac:dyDescent="0.25">
      <c r="A34" s="18">
        <v>18</v>
      </c>
      <c r="B34" s="19" t="s">
        <v>39</v>
      </c>
      <c r="C34" s="20" t="s">
        <v>20</v>
      </c>
      <c r="D34" s="21">
        <v>12.9092</v>
      </c>
      <c r="E34" s="52"/>
      <c r="F34" s="53"/>
    </row>
    <row r="35" spans="1:6" ht="120" x14ac:dyDescent="0.25">
      <c r="A35" s="54">
        <v>19</v>
      </c>
      <c r="B35" s="24" t="s">
        <v>40</v>
      </c>
      <c r="C35" s="25" t="s">
        <v>20</v>
      </c>
      <c r="D35" s="26">
        <v>12.9092</v>
      </c>
      <c r="E35" s="27"/>
      <c r="F35" s="28"/>
    </row>
    <row r="36" spans="1:6" ht="60.75" thickBot="1" x14ac:dyDescent="0.3">
      <c r="A36" s="55">
        <v>20</v>
      </c>
      <c r="B36" s="29" t="s">
        <v>41</v>
      </c>
      <c r="C36" s="30" t="s">
        <v>22</v>
      </c>
      <c r="D36" s="31">
        <v>635.94984000000011</v>
      </c>
      <c r="E36" s="32"/>
      <c r="F36" s="33"/>
    </row>
    <row r="37" spans="1:6" ht="15.75" thickBot="1" x14ac:dyDescent="0.3">
      <c r="A37" s="75" t="s">
        <v>42</v>
      </c>
      <c r="B37" s="76"/>
      <c r="C37" s="76"/>
      <c r="D37" s="76"/>
      <c r="E37" s="76"/>
      <c r="F37" s="77"/>
    </row>
    <row r="38" spans="1:6" ht="15.75" thickBot="1" x14ac:dyDescent="0.3">
      <c r="A38" s="78" t="s">
        <v>18</v>
      </c>
      <c r="B38" s="79"/>
      <c r="C38" s="79"/>
      <c r="D38" s="79"/>
      <c r="E38" s="79"/>
      <c r="F38" s="80"/>
    </row>
    <row r="39" spans="1:6" ht="60" x14ac:dyDescent="0.25">
      <c r="A39" s="56">
        <v>21</v>
      </c>
      <c r="B39" s="43" t="s">
        <v>19</v>
      </c>
      <c r="C39" s="57" t="str">
        <f>+C14</f>
        <v>M2</v>
      </c>
      <c r="D39" s="44">
        <v>1780.06</v>
      </c>
      <c r="E39" s="45"/>
      <c r="F39" s="46"/>
    </row>
    <row r="40" spans="1:6" ht="57.75" customHeight="1" x14ac:dyDescent="0.25">
      <c r="A40" s="58">
        <v>22</v>
      </c>
      <c r="B40" s="37" t="s">
        <v>43</v>
      </c>
      <c r="C40" s="38" t="str">
        <f>+C15</f>
        <v>ML</v>
      </c>
      <c r="D40" s="39">
        <v>1417.19</v>
      </c>
      <c r="E40" s="40"/>
      <c r="F40" s="41"/>
    </row>
    <row r="41" spans="1:6" ht="56.25" customHeight="1" thickBot="1" x14ac:dyDescent="0.3">
      <c r="A41" s="55">
        <v>23</v>
      </c>
      <c r="B41" s="29" t="s">
        <v>23</v>
      </c>
      <c r="C41" s="30" t="str">
        <f>+C16</f>
        <v>M2</v>
      </c>
      <c r="D41" s="31">
        <v>848.46</v>
      </c>
      <c r="E41" s="59"/>
      <c r="F41" s="60"/>
    </row>
    <row r="42" spans="1:6" ht="15.75" thickBot="1" x14ac:dyDescent="0.3">
      <c r="A42" s="72" t="s">
        <v>24</v>
      </c>
      <c r="B42" s="73"/>
      <c r="C42" s="73"/>
      <c r="D42" s="73"/>
      <c r="E42" s="73"/>
      <c r="F42" s="74"/>
    </row>
    <row r="43" spans="1:6" ht="60" x14ac:dyDescent="0.25">
      <c r="A43" s="56">
        <v>24</v>
      </c>
      <c r="B43" s="43" t="s">
        <v>25</v>
      </c>
      <c r="C43" s="57" t="str">
        <f>+C18</f>
        <v>M3</v>
      </c>
      <c r="D43" s="44">
        <v>1780.06</v>
      </c>
      <c r="E43" s="45"/>
      <c r="F43" s="46"/>
    </row>
    <row r="44" spans="1:6" ht="90" x14ac:dyDescent="0.25">
      <c r="A44" s="58">
        <v>25</v>
      </c>
      <c r="B44" s="37" t="s">
        <v>27</v>
      </c>
      <c r="C44" s="38" t="str">
        <f>+C19</f>
        <v>M3</v>
      </c>
      <c r="D44" s="39">
        <v>221.78780004668275</v>
      </c>
      <c r="E44" s="40"/>
      <c r="F44" s="41"/>
    </row>
    <row r="45" spans="1:6" ht="60" x14ac:dyDescent="0.25">
      <c r="A45" s="54">
        <v>26</v>
      </c>
      <c r="B45" s="24" t="s">
        <v>28</v>
      </c>
      <c r="C45" s="25" t="str">
        <f>+C20</f>
        <v>M3</v>
      </c>
      <c r="D45" s="26">
        <f>D43-D44</f>
        <v>1558.2721999533171</v>
      </c>
      <c r="E45" s="27"/>
      <c r="F45" s="28"/>
    </row>
    <row r="46" spans="1:6" ht="45" x14ac:dyDescent="0.25">
      <c r="A46" s="58">
        <v>27</v>
      </c>
      <c r="B46" s="37" t="s">
        <v>29</v>
      </c>
      <c r="C46" s="38" t="str">
        <f>+C21</f>
        <v>M3</v>
      </c>
      <c r="D46" s="39">
        <v>641.95812769230781</v>
      </c>
      <c r="E46" s="40"/>
      <c r="F46" s="41"/>
    </row>
    <row r="47" spans="1:6" ht="60" x14ac:dyDescent="0.25">
      <c r="A47" s="54">
        <v>28</v>
      </c>
      <c r="B47" s="24" t="s">
        <v>30</v>
      </c>
      <c r="C47" s="25" t="str">
        <f>+C22</f>
        <v>M3/KM</v>
      </c>
      <c r="D47" s="26">
        <v>6419.5812769230779</v>
      </c>
      <c r="E47" s="27"/>
      <c r="F47" s="28"/>
    </row>
    <row r="48" spans="1:6" ht="105" x14ac:dyDescent="0.25">
      <c r="A48" s="58">
        <v>29</v>
      </c>
      <c r="B48" s="84" t="s">
        <v>44</v>
      </c>
      <c r="C48" s="85" t="s">
        <v>34</v>
      </c>
      <c r="D48" s="85">
        <v>27</v>
      </c>
      <c r="E48" s="40"/>
      <c r="F48" s="41"/>
    </row>
    <row r="49" spans="1:6" ht="60" x14ac:dyDescent="0.25">
      <c r="A49" s="54">
        <v>30</v>
      </c>
      <c r="B49" s="24" t="s">
        <v>45</v>
      </c>
      <c r="C49" s="25" t="s">
        <v>22</v>
      </c>
      <c r="D49" s="26">
        <f>425+707.03</f>
        <v>1132.03</v>
      </c>
      <c r="E49" s="27"/>
      <c r="F49" s="28"/>
    </row>
    <row r="50" spans="1:6" ht="75" x14ac:dyDescent="0.25">
      <c r="A50" s="58">
        <v>31</v>
      </c>
      <c r="B50" s="37" t="s">
        <v>46</v>
      </c>
      <c r="C50" s="38" t="s">
        <v>34</v>
      </c>
      <c r="D50" s="38">
        <v>7</v>
      </c>
      <c r="E50" s="40"/>
      <c r="F50" s="41"/>
    </row>
    <row r="51" spans="1:6" ht="60.75" thickBot="1" x14ac:dyDescent="0.3">
      <c r="A51" s="61">
        <v>32</v>
      </c>
      <c r="B51" s="48" t="s">
        <v>47</v>
      </c>
      <c r="C51" s="49" t="s">
        <v>34</v>
      </c>
      <c r="D51" s="49">
        <v>7</v>
      </c>
      <c r="E51" s="50"/>
      <c r="F51" s="51"/>
    </row>
    <row r="52" spans="1:6" ht="15.75" thickBot="1" x14ac:dyDescent="0.3">
      <c r="A52" s="72" t="s">
        <v>38</v>
      </c>
      <c r="B52" s="73"/>
      <c r="C52" s="73"/>
      <c r="D52" s="73"/>
      <c r="E52" s="73"/>
      <c r="F52" s="74"/>
    </row>
    <row r="53" spans="1:6" ht="60" x14ac:dyDescent="0.25">
      <c r="A53" s="18">
        <v>33</v>
      </c>
      <c r="B53" s="19" t="s">
        <v>39</v>
      </c>
      <c r="C53" s="20" t="s">
        <v>20</v>
      </c>
      <c r="D53" s="21">
        <f>D41</f>
        <v>848.46</v>
      </c>
      <c r="E53" s="52"/>
      <c r="F53" s="53"/>
    </row>
    <row r="54" spans="1:6" ht="105" x14ac:dyDescent="0.25">
      <c r="A54" s="54">
        <v>34</v>
      </c>
      <c r="B54" s="24" t="s">
        <v>48</v>
      </c>
      <c r="C54" s="25" t="s">
        <v>20</v>
      </c>
      <c r="D54" s="26">
        <f>D53</f>
        <v>848.46</v>
      </c>
      <c r="E54" s="27"/>
      <c r="F54" s="28"/>
    </row>
    <row r="55" spans="1:6" ht="60.75" thickBot="1" x14ac:dyDescent="0.3">
      <c r="A55" s="55">
        <v>35</v>
      </c>
      <c r="B55" s="29" t="s">
        <v>41</v>
      </c>
      <c r="C55" s="30" t="s">
        <v>22</v>
      </c>
      <c r="D55" s="31">
        <f>D53/1</f>
        <v>848.46</v>
      </c>
      <c r="E55" s="32"/>
      <c r="F55" s="33"/>
    </row>
    <row r="56" spans="1:6" ht="15.75" thickBot="1" x14ac:dyDescent="0.3">
      <c r="A56" s="62"/>
      <c r="B56" s="62"/>
      <c r="C56" s="47"/>
      <c r="D56" s="47"/>
      <c r="E56" s="63" t="s">
        <v>16</v>
      </c>
      <c r="F56" s="64"/>
    </row>
    <row r="57" spans="1:6" ht="15.75" thickBot="1" x14ac:dyDescent="0.3">
      <c r="A57" s="62"/>
      <c r="B57" s="62"/>
      <c r="C57" s="47"/>
      <c r="D57" s="47"/>
      <c r="E57" s="65" t="s">
        <v>49</v>
      </c>
      <c r="F57" s="66"/>
    </row>
    <row r="58" spans="1:6" ht="15.75" thickBot="1" x14ac:dyDescent="0.3">
      <c r="A58" s="62"/>
      <c r="B58" s="62"/>
      <c r="C58" s="47"/>
      <c r="D58" s="47"/>
      <c r="E58" s="65" t="s">
        <v>50</v>
      </c>
      <c r="F58" s="67"/>
    </row>
  </sheetData>
  <mergeCells count="13">
    <mergeCell ref="A52:F52"/>
    <mergeCell ref="A1:E1"/>
    <mergeCell ref="B4:B5"/>
    <mergeCell ref="A12:F12"/>
    <mergeCell ref="A13:F13"/>
    <mergeCell ref="A17:F17"/>
    <mergeCell ref="A23:F23"/>
    <mergeCell ref="A2:E2"/>
    <mergeCell ref="G24:J24"/>
    <mergeCell ref="A33:F33"/>
    <mergeCell ref="A37:F37"/>
    <mergeCell ref="A38:F38"/>
    <mergeCell ref="A42:F4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LINEA AGUA Y DRENAJE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2026-09-03T19:49:53Z</dcterms:created>
  <dcterms:modified xsi:type="dcterms:W3CDTF">2026-09-21T16:43:05Z</dcterms:modified>
</cp:coreProperties>
</file>